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912"/>
  </bookViews>
  <sheets>
    <sheet name="汇总表 " sheetId="1" r:id="rId1"/>
    <sheet name="项目支出明细表" sheetId="2" r:id="rId2"/>
  </sheets>
  <externalReferences>
    <externalReference r:id="rId3"/>
  </externalReferences>
  <definedNames>
    <definedName name="_xlnm._FilterDatabase" localSheetId="0" hidden="1">'汇总表 '!$A$7:$R$13</definedName>
    <definedName name="_xlnm.Print_Titles" localSheetId="0">'汇总表 '!$2:$7</definedName>
    <definedName name="_xlnm.Print_Titles" localSheetId="1">项目支出明细表!$2:$4</definedName>
  </definedNames>
  <calcPr calcId="144525"/>
</workbook>
</file>

<file path=xl/sharedStrings.xml><?xml version="1.0" encoding="utf-8"?>
<sst xmlns="http://schemas.openxmlformats.org/spreadsheetml/2006/main" count="58">
  <si>
    <t>附表1</t>
  </si>
  <si>
    <t>2020年兵团残联预算汇总表（不含非税收入）</t>
  </si>
  <si>
    <t>序
号</t>
  </si>
  <si>
    <t>单位名称　</t>
  </si>
  <si>
    <t>单位
性质</t>
  </si>
  <si>
    <t xml:space="preserve">主管业务处室
</t>
  </si>
  <si>
    <t>2020年预算安排数</t>
  </si>
  <si>
    <t>备注</t>
  </si>
  <si>
    <t>财政
拨款
合计</t>
  </si>
  <si>
    <t>基本支出</t>
  </si>
  <si>
    <t>项目支出</t>
  </si>
  <si>
    <t>基本
支出
合计</t>
  </si>
  <si>
    <t>人员经费</t>
  </si>
  <si>
    <t>公用经费</t>
  </si>
  <si>
    <t>合计</t>
  </si>
  <si>
    <t>财政拨款（一般财力）</t>
  </si>
  <si>
    <t>中央财政提前下达</t>
  </si>
  <si>
    <t>小计</t>
  </si>
  <si>
    <t>在职人员
经费</t>
  </si>
  <si>
    <t>离退休
经费</t>
  </si>
  <si>
    <t>部门专项
业务费</t>
  </si>
  <si>
    <t>“访惠聚”
工作经费</t>
  </si>
  <si>
    <t>援疆干部工作经费</t>
  </si>
  <si>
    <t>“民族团结一家
亲”经费</t>
  </si>
  <si>
    <t>航空企业管理局</t>
  </si>
  <si>
    <t>差额</t>
  </si>
  <si>
    <t>经建处</t>
  </si>
  <si>
    <t>1</t>
  </si>
  <si>
    <t>兵团残联</t>
  </si>
  <si>
    <t>社保处</t>
  </si>
  <si>
    <t>(1)</t>
  </si>
  <si>
    <t>兵团残联本级</t>
  </si>
  <si>
    <t>群众团体</t>
  </si>
  <si>
    <t>(2)</t>
  </si>
  <si>
    <t>残疾人就业服务指导中心</t>
  </si>
  <si>
    <t>全额</t>
  </si>
  <si>
    <t>(3)</t>
  </si>
  <si>
    <t>残疾人辅助器具资源中心</t>
  </si>
  <si>
    <t>兵团本级预留</t>
  </si>
  <si>
    <t>附表2</t>
  </si>
  <si>
    <t>2020年兵团残联部门项目支出明细表（不含非税收入）</t>
  </si>
  <si>
    <t>单位：万元</t>
  </si>
  <si>
    <t>序号</t>
  </si>
  <si>
    <t>单位、项目名称</t>
  </si>
  <si>
    <t>财政拨款
（一般财力）</t>
  </si>
  <si>
    <t>中央提前
下达</t>
  </si>
  <si>
    <t>（1）</t>
  </si>
  <si>
    <t>残联本级</t>
  </si>
  <si>
    <t>残疾人事业项目</t>
  </si>
  <si>
    <t>“访惠聚”工作经费</t>
  </si>
  <si>
    <t>“民族团结一家亲”经费</t>
  </si>
  <si>
    <t>（2）</t>
  </si>
  <si>
    <t>兵团残联就业服务指导中心</t>
  </si>
  <si>
    <t>办公楼运转补助</t>
  </si>
  <si>
    <t>政府购买服务</t>
  </si>
  <si>
    <t>（3）</t>
  </si>
  <si>
    <t>兵团残疾人辅助中心</t>
  </si>
  <si>
    <t>专项业务费</t>
  </si>
</sst>
</file>

<file path=xl/styles.xml><?xml version="1.0" encoding="utf-8"?>
<styleSheet xmlns="http://schemas.openxmlformats.org/spreadsheetml/2006/main">
  <numFmts count="8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0.00_ ;[Red]\-0.00\ "/>
    <numFmt numFmtId="177" formatCode="0.00_ "/>
    <numFmt numFmtId="178" formatCode="0_);[Red]\(0\)"/>
    <numFmt numFmtId="179" formatCode="0_ ;[Red]\-0\ "/>
  </numFmts>
  <fonts count="50">
    <font>
      <sz val="11"/>
      <color theme="1"/>
      <name val="宋体"/>
      <charset val="134"/>
      <scheme val="minor"/>
    </font>
    <font>
      <sz val="11"/>
      <color theme="1"/>
      <name val="方正仿宋简体"/>
      <charset val="134"/>
    </font>
    <font>
      <sz val="13"/>
      <color theme="1"/>
      <name val="黑体"/>
      <charset val="134"/>
    </font>
    <font>
      <sz val="20"/>
      <color theme="1"/>
      <name val="方正大标宋简体"/>
      <charset val="134"/>
    </font>
    <font>
      <b/>
      <sz val="12"/>
      <color theme="1"/>
      <name val="方正仿宋简体"/>
      <charset val="134"/>
    </font>
    <font>
      <b/>
      <sz val="11"/>
      <color theme="1"/>
      <name val="方正仿宋简体"/>
      <charset val="134"/>
    </font>
    <font>
      <b/>
      <sz val="11"/>
      <name val="Arial"/>
      <charset val="134"/>
    </font>
    <font>
      <sz val="11"/>
      <name val="Arial"/>
      <charset val="134"/>
    </font>
    <font>
      <sz val="11"/>
      <color theme="1"/>
      <name val="Arial"/>
      <charset val="134"/>
    </font>
    <font>
      <sz val="11"/>
      <name val="方正仿宋简体"/>
      <charset val="134"/>
    </font>
    <font>
      <sz val="12"/>
      <name val="宋体"/>
      <charset val="134"/>
      <scheme val="minor"/>
    </font>
    <font>
      <b/>
      <sz val="13"/>
      <name val="方正仿宋简体"/>
      <charset val="134"/>
    </font>
    <font>
      <sz val="13"/>
      <name val="方正仿宋简体"/>
      <charset val="134"/>
    </font>
    <font>
      <sz val="10"/>
      <name val="方正仿宋简体"/>
      <charset val="134"/>
    </font>
    <font>
      <sz val="12"/>
      <name val="方正仿宋简体"/>
      <charset val="134"/>
    </font>
    <font>
      <sz val="13"/>
      <name val="黑体"/>
      <charset val="134"/>
    </font>
    <font>
      <sz val="24"/>
      <name val="方正小标宋简体"/>
      <charset val="134"/>
    </font>
    <font>
      <sz val="26"/>
      <name val="方正小标宋简体"/>
      <charset val="134"/>
    </font>
    <font>
      <sz val="10"/>
      <name val="方正小标宋简体"/>
      <charset val="134"/>
    </font>
    <font>
      <b/>
      <sz val="10"/>
      <name val="方正仿宋简体"/>
      <charset val="134"/>
    </font>
    <font>
      <b/>
      <sz val="10"/>
      <color theme="1"/>
      <name val="方正仿宋简体"/>
      <charset val="134"/>
    </font>
    <font>
      <b/>
      <sz val="11"/>
      <color theme="1"/>
      <name val="Arial"/>
      <charset val="134"/>
    </font>
    <font>
      <b/>
      <sz val="12"/>
      <name val="方正仿宋简体"/>
      <charset val="134"/>
    </font>
    <font>
      <b/>
      <sz val="10"/>
      <name val="宋体"/>
      <charset val="134"/>
      <scheme val="minor"/>
    </font>
    <font>
      <sz val="10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宋体"/>
      <charset val="134"/>
    </font>
    <font>
      <sz val="11"/>
      <color rgb="FF9C0006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color indexed="8"/>
      <name val="方正仿宋简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97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3" fillId="0" borderId="0"/>
    <xf numFmtId="0" fontId="32" fillId="15" borderId="0" applyNumberFormat="0" applyBorder="0" applyAlignment="0" applyProtection="0">
      <alignment vertical="center"/>
    </xf>
    <xf numFmtId="0" fontId="27" fillId="7" borderId="13" applyNumberFormat="0" applyAlignment="0" applyProtection="0">
      <alignment vertical="center"/>
    </xf>
    <xf numFmtId="0" fontId="3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34" fillId="0" borderId="0"/>
    <xf numFmtId="0" fontId="32" fillId="11" borderId="0" applyNumberFormat="0" applyBorder="0" applyAlignment="0" applyProtection="0">
      <alignment vertical="center"/>
    </xf>
    <xf numFmtId="0" fontId="37" fillId="1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0" fillId="6" borderId="12" applyNumberFormat="0" applyFont="0" applyAlignment="0" applyProtection="0">
      <alignment vertical="center"/>
    </xf>
    <xf numFmtId="0" fontId="33" fillId="0" borderId="0">
      <alignment vertical="center"/>
    </xf>
    <xf numFmtId="0" fontId="36" fillId="2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>
      <alignment vertical="center"/>
    </xf>
    <xf numFmtId="0" fontId="26" fillId="0" borderId="11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36" fillId="23" borderId="0" applyNumberFormat="0" applyBorder="0" applyAlignment="0" applyProtection="0">
      <alignment vertical="center"/>
    </xf>
    <xf numFmtId="0" fontId="40" fillId="0" borderId="16" applyNumberFormat="0" applyFill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8" fillId="8" borderId="15" applyNumberFormat="0" applyAlignment="0" applyProtection="0">
      <alignment vertical="center"/>
    </xf>
    <xf numFmtId="0" fontId="28" fillId="8" borderId="13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2" fillId="25" borderId="17" applyNumberFormat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30" fillId="0" borderId="14" applyNumberFormat="0" applyFill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3" fillId="0" borderId="0"/>
    <xf numFmtId="0" fontId="33" fillId="0" borderId="0">
      <alignment vertical="top"/>
    </xf>
    <xf numFmtId="0" fontId="36" fillId="16" borderId="0" applyNumberFormat="0" applyBorder="0" applyAlignment="0" applyProtection="0">
      <alignment vertical="center"/>
    </xf>
    <xf numFmtId="0" fontId="46" fillId="0" borderId="0">
      <alignment vertical="center"/>
    </xf>
    <xf numFmtId="0" fontId="33" fillId="0" borderId="0"/>
    <xf numFmtId="0" fontId="32" fillId="9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32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36" fillId="26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46" fillId="0" borderId="0">
      <alignment vertical="center"/>
    </xf>
    <xf numFmtId="0" fontId="4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4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0" fillId="0" borderId="0">
      <alignment vertical="center"/>
    </xf>
    <xf numFmtId="0" fontId="33" fillId="0" borderId="0"/>
    <xf numFmtId="0" fontId="0" fillId="0" borderId="0">
      <alignment vertical="center"/>
    </xf>
    <xf numFmtId="0" fontId="0" fillId="0" borderId="0">
      <alignment vertical="center"/>
    </xf>
    <xf numFmtId="0" fontId="47" fillId="31" borderId="0" applyNumberFormat="0" applyBorder="0" applyAlignment="0" applyProtection="0">
      <alignment vertical="center"/>
    </xf>
    <xf numFmtId="0" fontId="47" fillId="31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3" fontId="33" fillId="0" borderId="0" applyFon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49" fontId="0" fillId="0" borderId="0" xfId="0" applyNumberFormat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" fillId="0" borderId="0" xfId="0" applyFont="1" applyAlignment="1">
      <alignment horizontal="center" vertical="center"/>
    </xf>
    <xf numFmtId="49" fontId="2" fillId="0" borderId="0" xfId="85" applyNumberFormat="1" applyFont="1" applyFill="1" applyAlignment="1">
      <alignment horizontal="left" vertical="center" shrinkToFit="1"/>
    </xf>
    <xf numFmtId="176" fontId="1" fillId="0" borderId="0" xfId="85" applyNumberFormat="1" applyFont="1" applyFill="1" applyAlignment="1">
      <alignment horizontal="center" vertical="center"/>
    </xf>
    <xf numFmtId="0" fontId="3" fillId="0" borderId="0" xfId="85" applyNumberFormat="1" applyFont="1" applyFill="1" applyAlignment="1">
      <alignment horizontal="center" vertical="center"/>
    </xf>
    <xf numFmtId="0" fontId="1" fillId="0" borderId="1" xfId="85" applyNumberFormat="1" applyFont="1" applyFill="1" applyBorder="1" applyAlignment="1">
      <alignment horizontal="left" vertical="center" shrinkToFit="1"/>
    </xf>
    <xf numFmtId="49" fontId="1" fillId="0" borderId="1" xfId="85" applyNumberFormat="1" applyFont="1" applyFill="1" applyBorder="1" applyAlignment="1">
      <alignment horizontal="left" vertical="center" shrinkToFit="1"/>
    </xf>
    <xf numFmtId="49" fontId="1" fillId="0" borderId="0" xfId="85" applyNumberFormat="1" applyFont="1" applyFill="1" applyBorder="1" applyAlignment="1">
      <alignment horizontal="left" vertical="center" shrinkToFit="1"/>
    </xf>
    <xf numFmtId="0" fontId="1" fillId="0" borderId="0" xfId="0" applyFont="1" applyAlignment="1">
      <alignment horizontal="right" vertical="center"/>
    </xf>
    <xf numFmtId="49" fontId="4" fillId="0" borderId="2" xfId="85" applyNumberFormat="1" applyFont="1" applyFill="1" applyBorder="1" applyAlignment="1">
      <alignment horizontal="center" vertical="center" shrinkToFit="1"/>
    </xf>
    <xf numFmtId="0" fontId="4" fillId="0" borderId="2" xfId="85" applyFont="1" applyFill="1" applyBorder="1" applyAlignment="1">
      <alignment horizontal="center" vertical="center" shrinkToFit="1"/>
    </xf>
    <xf numFmtId="176" fontId="5" fillId="0" borderId="2" xfId="85" applyNumberFormat="1" applyFont="1" applyFill="1" applyBorder="1" applyAlignment="1">
      <alignment horizontal="center" vertical="center" wrapText="1"/>
    </xf>
    <xf numFmtId="49" fontId="5" fillId="2" borderId="2" xfId="85" applyNumberFormat="1" applyFont="1" applyFill="1" applyBorder="1" applyAlignment="1">
      <alignment horizontal="center" vertical="center" shrinkToFit="1"/>
    </xf>
    <xf numFmtId="0" fontId="5" fillId="2" borderId="2" xfId="85" applyFont="1" applyFill="1" applyBorder="1" applyAlignment="1">
      <alignment horizontal="center" vertical="center" shrinkToFit="1"/>
    </xf>
    <xf numFmtId="176" fontId="6" fillId="2" borderId="2" xfId="85" applyNumberFormat="1" applyFont="1" applyFill="1" applyBorder="1" applyAlignment="1">
      <alignment horizontal="center" vertical="center" shrinkToFit="1"/>
    </xf>
    <xf numFmtId="176" fontId="5" fillId="2" borderId="2" xfId="85" applyNumberFormat="1" applyFont="1" applyFill="1" applyBorder="1" applyAlignment="1">
      <alignment horizontal="center" vertical="center" shrinkToFit="1"/>
    </xf>
    <xf numFmtId="49" fontId="5" fillId="3" borderId="2" xfId="85" applyNumberFormat="1" applyFont="1" applyFill="1" applyBorder="1" applyAlignment="1">
      <alignment horizontal="center" vertical="center" shrinkToFit="1"/>
    </xf>
    <xf numFmtId="0" fontId="5" fillId="3" borderId="2" xfId="85" applyFont="1" applyFill="1" applyBorder="1" applyAlignment="1">
      <alignment horizontal="left" vertical="center" shrinkToFit="1"/>
    </xf>
    <xf numFmtId="176" fontId="6" fillId="3" borderId="2" xfId="85" applyNumberFormat="1" applyFont="1" applyFill="1" applyBorder="1" applyAlignment="1">
      <alignment horizontal="center" vertical="center" shrinkToFit="1"/>
    </xf>
    <xf numFmtId="176" fontId="5" fillId="3" borderId="2" xfId="85" applyNumberFormat="1" applyFont="1" applyFill="1" applyBorder="1" applyAlignment="1">
      <alignment horizontal="center" vertical="center" shrinkToFit="1"/>
    </xf>
    <xf numFmtId="49" fontId="1" fillId="0" borderId="2" xfId="85" applyNumberFormat="1" applyFont="1" applyFill="1" applyBorder="1" applyAlignment="1">
      <alignment horizontal="center" vertical="center" shrinkToFit="1"/>
    </xf>
    <xf numFmtId="0" fontId="1" fillId="0" borderId="2" xfId="85" applyFont="1" applyFill="1" applyBorder="1" applyAlignment="1">
      <alignment horizontal="left" vertical="center" shrinkToFit="1"/>
    </xf>
    <xf numFmtId="176" fontId="7" fillId="0" borderId="2" xfId="85" applyNumberFormat="1" applyFont="1" applyFill="1" applyBorder="1" applyAlignment="1">
      <alignment horizontal="center" vertical="center" shrinkToFit="1"/>
    </xf>
    <xf numFmtId="176" fontId="8" fillId="0" borderId="2" xfId="85" applyNumberFormat="1" applyFont="1" applyFill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wrapText="1"/>
    </xf>
    <xf numFmtId="0" fontId="9" fillId="0" borderId="2" xfId="85" applyFont="1" applyFill="1" applyBorder="1" applyAlignment="1">
      <alignment horizontal="left" vertical="center" shrinkToFit="1"/>
    </xf>
    <xf numFmtId="0" fontId="10" fillId="0" borderId="0" xfId="72" applyFont="1" applyFill="1" applyBorder="1">
      <alignment vertical="center"/>
    </xf>
    <xf numFmtId="0" fontId="11" fillId="0" borderId="0" xfId="72" applyFont="1" applyFill="1">
      <alignment vertical="center"/>
    </xf>
    <xf numFmtId="49" fontId="12" fillId="0" borderId="0" xfId="72" applyNumberFormat="1" applyFont="1" applyFill="1" applyAlignment="1">
      <alignment vertical="center" shrinkToFit="1"/>
    </xf>
    <xf numFmtId="0" fontId="12" fillId="0" borderId="0" xfId="72" applyFont="1" applyFill="1" applyAlignment="1">
      <alignment vertical="center" shrinkToFit="1"/>
    </xf>
    <xf numFmtId="0" fontId="13" fillId="0" borderId="0" xfId="72" applyFont="1" applyFill="1">
      <alignment vertical="center"/>
    </xf>
    <xf numFmtId="0" fontId="14" fillId="0" borderId="0" xfId="72" applyFont="1" applyFill="1" applyAlignment="1">
      <alignment vertical="center" shrinkToFit="1"/>
    </xf>
    <xf numFmtId="176" fontId="10" fillId="0" borderId="0" xfId="72" applyNumberFormat="1" applyFont="1" applyFill="1">
      <alignment vertical="center"/>
    </xf>
    <xf numFmtId="0" fontId="10" fillId="0" borderId="0" xfId="72" applyFont="1" applyFill="1">
      <alignment vertical="center"/>
    </xf>
    <xf numFmtId="178" fontId="15" fillId="0" borderId="0" xfId="72" applyNumberFormat="1" applyFont="1" applyFill="1" applyAlignment="1">
      <alignment horizontal="left" vertical="center" shrinkToFit="1"/>
    </xf>
    <xf numFmtId="0" fontId="16" fillId="0" borderId="0" xfId="72" applyFont="1" applyFill="1" applyBorder="1" applyAlignment="1">
      <alignment horizontal="center" vertical="center" shrinkToFit="1"/>
    </xf>
    <xf numFmtId="49" fontId="17" fillId="0" borderId="1" xfId="72" applyNumberFormat="1" applyFont="1" applyFill="1" applyBorder="1" applyAlignment="1">
      <alignment horizontal="center" vertical="center" shrinkToFit="1"/>
    </xf>
    <xf numFmtId="0" fontId="17" fillId="0" borderId="1" xfId="72" applyFont="1" applyFill="1" applyBorder="1" applyAlignment="1">
      <alignment horizontal="center" vertical="center" shrinkToFit="1"/>
    </xf>
    <xf numFmtId="0" fontId="18" fillId="0" borderId="1" xfId="72" applyFont="1" applyFill="1" applyBorder="1" applyAlignment="1">
      <alignment horizontal="center" vertical="center" shrinkToFit="1"/>
    </xf>
    <xf numFmtId="49" fontId="11" fillId="0" borderId="2" xfId="72" applyNumberFormat="1" applyFont="1" applyFill="1" applyBorder="1" applyAlignment="1">
      <alignment horizontal="center" vertical="center" shrinkToFit="1"/>
    </xf>
    <xf numFmtId="0" fontId="11" fillId="0" borderId="2" xfId="72" applyFont="1" applyFill="1" applyBorder="1" applyAlignment="1">
      <alignment horizontal="center" vertical="center" shrinkToFit="1"/>
    </xf>
    <xf numFmtId="0" fontId="19" fillId="0" borderId="2" xfId="72" applyFont="1" applyFill="1" applyBorder="1" applyAlignment="1">
      <alignment horizontal="center" vertical="center" wrapText="1"/>
    </xf>
    <xf numFmtId="0" fontId="11" fillId="0" borderId="3" xfId="72" applyFont="1" applyFill="1" applyBorder="1" applyAlignment="1">
      <alignment horizontal="center" vertical="center" wrapText="1"/>
    </xf>
    <xf numFmtId="0" fontId="11" fillId="0" borderId="4" xfId="72" applyFont="1" applyFill="1" applyBorder="1" applyAlignment="1">
      <alignment horizontal="center" vertical="center"/>
    </xf>
    <xf numFmtId="0" fontId="11" fillId="0" borderId="5" xfId="72" applyFont="1" applyFill="1" applyBorder="1" applyAlignment="1">
      <alignment horizontal="center" vertical="center"/>
    </xf>
    <xf numFmtId="0" fontId="11" fillId="0" borderId="6" xfId="72" applyFont="1" applyFill="1" applyBorder="1" applyAlignment="1">
      <alignment horizontal="center" vertical="center" wrapText="1"/>
    </xf>
    <xf numFmtId="176" fontId="11" fillId="0" borderId="2" xfId="72" applyNumberFormat="1" applyFont="1" applyFill="1" applyBorder="1" applyAlignment="1">
      <alignment horizontal="center" vertical="center" wrapText="1"/>
    </xf>
    <xf numFmtId="176" fontId="11" fillId="0" borderId="4" xfId="72" applyNumberFormat="1" applyFont="1" applyFill="1" applyBorder="1" applyAlignment="1">
      <alignment horizontal="center" vertical="center"/>
    </xf>
    <xf numFmtId="176" fontId="11" fillId="0" borderId="5" xfId="72" applyNumberFormat="1" applyFont="1" applyFill="1" applyBorder="1" applyAlignment="1">
      <alignment horizontal="center" vertical="center"/>
    </xf>
    <xf numFmtId="176" fontId="11" fillId="0" borderId="2" xfId="72" applyNumberFormat="1" applyFont="1" applyFill="1" applyBorder="1" applyAlignment="1">
      <alignment horizontal="center" vertical="center"/>
    </xf>
    <xf numFmtId="0" fontId="11" fillId="0" borderId="3" xfId="72" applyFont="1" applyFill="1" applyBorder="1" applyAlignment="1">
      <alignment horizontal="center" vertical="center" shrinkToFit="1"/>
    </xf>
    <xf numFmtId="0" fontId="19" fillId="0" borderId="3" xfId="72" applyFont="1" applyFill="1" applyBorder="1" applyAlignment="1">
      <alignment horizontal="center" vertical="center" wrapText="1"/>
    </xf>
    <xf numFmtId="176" fontId="11" fillId="0" borderId="3" xfId="72" applyNumberFormat="1" applyFont="1" applyFill="1" applyBorder="1" applyAlignment="1">
      <alignment horizontal="center" vertical="center" wrapText="1"/>
    </xf>
    <xf numFmtId="176" fontId="19" fillId="0" borderId="3" xfId="72" applyNumberFormat="1" applyFont="1" applyFill="1" applyBorder="1" applyAlignment="1">
      <alignment horizontal="center" vertical="center" wrapText="1"/>
    </xf>
    <xf numFmtId="178" fontId="20" fillId="2" borderId="3" xfId="72" applyNumberFormat="1" applyFont="1" applyFill="1" applyBorder="1" applyAlignment="1">
      <alignment horizontal="center" vertical="center" shrinkToFit="1"/>
    </xf>
    <xf numFmtId="178" fontId="20" fillId="2" borderId="3" xfId="72" applyNumberFormat="1" applyFont="1" applyFill="1" applyBorder="1" applyAlignment="1">
      <alignment horizontal="center" vertical="center" wrapText="1" shrinkToFit="1"/>
    </xf>
    <xf numFmtId="179" fontId="20" fillId="2" borderId="3" xfId="72" applyNumberFormat="1" applyFont="1" applyFill="1" applyBorder="1" applyAlignment="1">
      <alignment horizontal="center" vertical="center" wrapText="1"/>
    </xf>
    <xf numFmtId="176" fontId="6" fillId="2" borderId="2" xfId="72" applyNumberFormat="1" applyFont="1" applyFill="1" applyBorder="1" applyAlignment="1">
      <alignment horizontal="center" vertical="center" shrinkToFit="1"/>
    </xf>
    <xf numFmtId="176" fontId="21" fillId="2" borderId="3" xfId="72" applyNumberFormat="1" applyFont="1" applyFill="1" applyBorder="1" applyAlignment="1">
      <alignment horizontal="center" vertical="center" shrinkToFit="1"/>
    </xf>
    <xf numFmtId="49" fontId="19" fillId="2" borderId="2" xfId="72" applyNumberFormat="1" applyFont="1" applyFill="1" applyBorder="1" applyAlignment="1">
      <alignment horizontal="center" vertical="center" shrinkToFit="1"/>
    </xf>
    <xf numFmtId="179" fontId="19" fillId="2" borderId="2" xfId="72" applyNumberFormat="1" applyFont="1" applyFill="1" applyBorder="1" applyAlignment="1">
      <alignment horizontal="center" vertical="center" shrinkToFit="1"/>
    </xf>
    <xf numFmtId="178" fontId="19" fillId="2" borderId="2" xfId="72" applyNumberFormat="1" applyFont="1" applyFill="1" applyBorder="1" applyAlignment="1">
      <alignment horizontal="center" vertical="center" wrapText="1"/>
    </xf>
    <xf numFmtId="178" fontId="19" fillId="2" borderId="2" xfId="72" applyNumberFormat="1" applyFont="1" applyFill="1" applyBorder="1" applyAlignment="1">
      <alignment horizontal="center" vertical="center" shrinkToFit="1"/>
    </xf>
    <xf numFmtId="49" fontId="13" fillId="0" borderId="2" xfId="72" applyNumberFormat="1" applyFont="1" applyFill="1" applyBorder="1" applyAlignment="1">
      <alignment horizontal="center" vertical="center" shrinkToFit="1"/>
    </xf>
    <xf numFmtId="179" fontId="13" fillId="0" borderId="2" xfId="72" applyNumberFormat="1" applyFont="1" applyFill="1" applyBorder="1" applyAlignment="1">
      <alignment horizontal="left" vertical="center" shrinkToFit="1"/>
    </xf>
    <xf numFmtId="179" fontId="13" fillId="0" borderId="2" xfId="72" applyNumberFormat="1" applyFont="1" applyFill="1" applyBorder="1" applyAlignment="1">
      <alignment horizontal="center" vertical="center" wrapText="1"/>
    </xf>
    <xf numFmtId="178" fontId="13" fillId="0" borderId="2" xfId="72" applyNumberFormat="1" applyFont="1" applyFill="1" applyBorder="1" applyAlignment="1">
      <alignment horizontal="center" vertical="center" shrinkToFit="1"/>
    </xf>
    <xf numFmtId="176" fontId="7" fillId="4" borderId="2" xfId="72" applyNumberFormat="1" applyFont="1" applyFill="1" applyBorder="1" applyAlignment="1">
      <alignment horizontal="center" vertical="center" shrinkToFit="1"/>
    </xf>
    <xf numFmtId="176" fontId="7" fillId="0" borderId="2" xfId="72" applyNumberFormat="1" applyFont="1" applyFill="1" applyBorder="1" applyAlignment="1">
      <alignment horizontal="center" vertical="center" shrinkToFit="1"/>
    </xf>
    <xf numFmtId="178" fontId="13" fillId="0" borderId="2" xfId="72" applyNumberFormat="1" applyFont="1" applyFill="1" applyBorder="1" applyAlignment="1">
      <alignment horizontal="left" vertical="center" shrinkToFit="1"/>
    </xf>
    <xf numFmtId="178" fontId="13" fillId="0" borderId="2" xfId="72" applyNumberFormat="1" applyFont="1" applyFill="1" applyBorder="1" applyAlignment="1">
      <alignment horizontal="center" vertical="center" wrapText="1"/>
    </xf>
    <xf numFmtId="0" fontId="11" fillId="5" borderId="4" xfId="72" applyFont="1" applyFill="1" applyBorder="1" applyAlignment="1">
      <alignment horizontal="center" vertical="center" shrinkToFit="1"/>
    </xf>
    <xf numFmtId="0" fontId="11" fillId="5" borderId="7" xfId="72" applyFont="1" applyFill="1" applyBorder="1" applyAlignment="1">
      <alignment horizontal="center" vertical="center" shrinkToFit="1"/>
    </xf>
    <xf numFmtId="0" fontId="19" fillId="5" borderId="2" xfId="72" applyFont="1" applyFill="1" applyBorder="1">
      <alignment vertical="center"/>
    </xf>
    <xf numFmtId="0" fontId="22" fillId="5" borderId="2" xfId="72" applyFont="1" applyFill="1" applyBorder="1" applyAlignment="1">
      <alignment vertical="center" shrinkToFit="1"/>
    </xf>
    <xf numFmtId="176" fontId="6" fillId="5" borderId="2" xfId="72" applyNumberFormat="1" applyFont="1" applyFill="1" applyBorder="1" applyAlignment="1">
      <alignment horizontal="center" vertical="center" shrinkToFit="1"/>
    </xf>
    <xf numFmtId="176" fontId="7" fillId="5" borderId="2" xfId="72" applyNumberFormat="1" applyFont="1" applyFill="1" applyBorder="1" applyAlignment="1">
      <alignment horizontal="center" vertical="center" shrinkToFit="1"/>
    </xf>
    <xf numFmtId="0" fontId="12" fillId="0" borderId="8" xfId="72" applyFont="1" applyFill="1" applyBorder="1" applyAlignment="1">
      <alignment horizontal="left" vertical="center" shrinkToFit="1"/>
    </xf>
    <xf numFmtId="176" fontId="11" fillId="0" borderId="7" xfId="72" applyNumberFormat="1" applyFont="1" applyFill="1" applyBorder="1" applyAlignment="1">
      <alignment horizontal="center" vertical="center"/>
    </xf>
    <xf numFmtId="176" fontId="11" fillId="0" borderId="4" xfId="72" applyNumberFormat="1" applyFont="1" applyFill="1" applyBorder="1" applyAlignment="1">
      <alignment horizontal="center" vertical="center" wrapText="1"/>
    </xf>
    <xf numFmtId="176" fontId="11" fillId="0" borderId="5" xfId="72" applyNumberFormat="1" applyFont="1" applyFill="1" applyBorder="1" applyAlignment="1">
      <alignment horizontal="center" vertical="center" wrapText="1"/>
    </xf>
    <xf numFmtId="0" fontId="0" fillId="0" borderId="5" xfId="0" applyBorder="1">
      <alignment vertical="center"/>
    </xf>
    <xf numFmtId="176" fontId="11" fillId="0" borderId="7" xfId="72" applyNumberFormat="1" applyFont="1" applyFill="1" applyBorder="1" applyAlignment="1">
      <alignment horizontal="center" vertical="center" wrapText="1"/>
    </xf>
    <xf numFmtId="176" fontId="19" fillId="0" borderId="9" xfId="72" applyNumberFormat="1" applyFont="1" applyFill="1" applyBorder="1" applyAlignment="1">
      <alignment horizontal="center" vertical="center" wrapText="1"/>
    </xf>
    <xf numFmtId="176" fontId="19" fillId="0" borderId="3" xfId="72" applyNumberFormat="1" applyFont="1" applyFill="1" applyBorder="1" applyAlignment="1">
      <alignment vertical="center" wrapText="1"/>
    </xf>
    <xf numFmtId="176" fontId="7" fillId="0" borderId="9" xfId="72" applyNumberFormat="1" applyFont="1" applyFill="1" applyBorder="1" applyAlignment="1">
      <alignment horizontal="center" vertical="center" shrinkToFit="1"/>
    </xf>
    <xf numFmtId="176" fontId="10" fillId="0" borderId="1" xfId="72" applyNumberFormat="1" applyFont="1" applyFill="1" applyBorder="1" applyAlignment="1">
      <alignment horizontal="center" vertical="center"/>
    </xf>
    <xf numFmtId="0" fontId="11" fillId="0" borderId="7" xfId="72" applyFont="1" applyFill="1" applyBorder="1" applyAlignment="1">
      <alignment horizontal="center" vertical="center"/>
    </xf>
    <xf numFmtId="0" fontId="11" fillId="0" borderId="2" xfId="72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176" fontId="19" fillId="0" borderId="2" xfId="72" applyNumberFormat="1" applyFont="1" applyFill="1" applyBorder="1" applyAlignment="1">
      <alignment horizontal="center" vertical="center" wrapText="1"/>
    </xf>
    <xf numFmtId="0" fontId="23" fillId="2" borderId="3" xfId="72" applyFont="1" applyFill="1" applyBorder="1">
      <alignment vertical="center"/>
    </xf>
    <xf numFmtId="0" fontId="24" fillId="0" borderId="2" xfId="72" applyFont="1" applyFill="1" applyBorder="1">
      <alignment vertical="center"/>
    </xf>
    <xf numFmtId="0" fontId="10" fillId="5" borderId="2" xfId="72" applyFont="1" applyFill="1" applyBorder="1">
      <alignment vertical="center"/>
    </xf>
  </cellXfs>
  <cellStyles count="97">
    <cellStyle name="常规" xfId="0" builtinId="0"/>
    <cellStyle name="货币[0]" xfId="1" builtinId="7"/>
    <cellStyle name="货币" xfId="2" builtinId="4"/>
    <cellStyle name="常规 39" xfId="3"/>
    <cellStyle name="20% - 强调文字颜色 3" xfId="4" builtinId="38"/>
    <cellStyle name="输入" xfId="5" builtinId="20"/>
    <cellStyle name="常规 10 3" xfId="6"/>
    <cellStyle name="千位分隔[0]" xfId="7" builtinId="6"/>
    <cellStyle name="常规 2 26" xfId="8"/>
    <cellStyle name="40% - 强调文字颜色 3" xfId="9" builtinId="3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标题" xfId="21" builtinId="15"/>
    <cellStyle name="差_RESULTS" xfId="22"/>
    <cellStyle name="解释性文本" xfId="23" builtinId="53"/>
    <cellStyle name="常规 49 2" xfId="24"/>
    <cellStyle name="标题 1" xfId="25" builtinId="16"/>
    <cellStyle name="标题 2" xfId="26" builtinId="17"/>
    <cellStyle name="常规 5 2 2" xfId="27"/>
    <cellStyle name="60% - 强调文字颜色 1" xfId="28" builtinId="32"/>
    <cellStyle name="标题 3" xfId="29" builtinId="18"/>
    <cellStyle name="60% - 强调文字颜色 4" xfId="30" builtinId="44"/>
    <cellStyle name="输出" xfId="31" builtinId="21"/>
    <cellStyle name="计算" xfId="32" builtinId="22"/>
    <cellStyle name="常规 31" xfId="33"/>
    <cellStyle name="常规 26" xfId="34"/>
    <cellStyle name="检查单元格" xfId="35" builtinId="23"/>
    <cellStyle name="强调文字颜色 2" xfId="36" builtinId="33"/>
    <cellStyle name="差_RESULTS_1" xfId="37"/>
    <cellStyle name="20% - 强调文字颜色 6" xfId="38" builtinId="50"/>
    <cellStyle name="链接单元格" xfId="39" builtinId="24"/>
    <cellStyle name="汇总" xfId="40" builtinId="25"/>
    <cellStyle name="好" xfId="41" builtinId="26"/>
    <cellStyle name="适中" xfId="42" builtinId="28"/>
    <cellStyle name="20% - 强调文字颜色 5" xfId="43" builtinId="46"/>
    <cellStyle name="强调文字颜色 1" xfId="44" builtinId="29"/>
    <cellStyle name="20% - 强调文字颜色 1" xfId="45" builtinId="30"/>
    <cellStyle name="40% - 强调文字颜色 1" xfId="46" builtinId="31"/>
    <cellStyle name="20% - 强调文字颜色 2" xfId="47" builtinId="34"/>
    <cellStyle name="40% - 强调文字颜色 2" xfId="48" builtinId="35"/>
    <cellStyle name="强调文字颜色 3" xfId="49" builtinId="37"/>
    <cellStyle name="强调文字颜色 4" xfId="50" builtinId="41"/>
    <cellStyle name="20% - 强调文字颜色 4" xfId="51" builtinId="42"/>
    <cellStyle name="40% - 强调文字颜色 4" xfId="52" builtinId="43"/>
    <cellStyle name="常规 11 6 2" xfId="53"/>
    <cellStyle name=" 3]_x000d_&#10;Zoomed=1_x000d_&#10;Row=0_x000d_&#10;Column=0_x000d_&#10;Height=300_x000d_&#10;Width=300_x000d_&#10;FontName=細明體_x000d_&#10;FontStyle=0_x000d_&#10;FontSize=9_x000d_&#10;PrtFontName=Co" xfId="54"/>
    <cellStyle name="强调文字颜色 5" xfId="55" builtinId="45"/>
    <cellStyle name="常规 2 2" xfId="56"/>
    <cellStyle name=" 3]_x000d_&#10;Zoomed=1_x000d_&#10;Row=0_x000d_&#10;Column=0_x000d_&#10;Height=300_x000d_&#10;Width=300_x000d_&#10;FontName=細明體_x000d_&#10;FontStyle=0_x000d_&#10;FontSize=9_x000d_&#10;PrtFontName=Co 4 2" xfId="57"/>
    <cellStyle name="40% - 强调文字颜色 5" xfId="58" builtinId="47"/>
    <cellStyle name="60% - 强调文字颜色 5" xfId="59" builtinId="48"/>
    <cellStyle name="强调文字颜色 6" xfId="60" builtinId="49"/>
    <cellStyle name="常规 10" xfId="61"/>
    <cellStyle name="40% - 强调文字颜色 6" xfId="62" builtinId="51"/>
    <cellStyle name="常规 2 10" xfId="63"/>
    <cellStyle name="60% - 强调文字颜色 6" xfId="64" builtinId="52"/>
    <cellStyle name="常规 10 2" xfId="65"/>
    <cellStyle name=" 3]_x000d_&#10;Zoomed=1_x000d_&#10;Row=0_x000d_&#10;Column=0_x000d_&#10;Height=300_x000d_&#10;Width=300_x000d_&#10;FontName=細明體_x000d_&#10;FontStyle=0_x000d_&#10;FontSize=9_x000d_&#10;PrtFontName=Co 3" xfId="66"/>
    <cellStyle name="Normal_初聘" xfId="67"/>
    <cellStyle name="常规 10 2 3" xfId="68"/>
    <cellStyle name="常规 11 8" xfId="69"/>
    <cellStyle name="常规 2" xfId="70"/>
    <cellStyle name="常规 2 50 3" xfId="71"/>
    <cellStyle name="常规 2_各部门" xfId="72"/>
    <cellStyle name="常规 28" xfId="73"/>
    <cellStyle name="常规 3" xfId="74"/>
    <cellStyle name="常规 3 2" xfId="75"/>
    <cellStyle name="常规 34" xfId="76"/>
    <cellStyle name="常规 35" xfId="77"/>
    <cellStyle name="常规 37" xfId="78"/>
    <cellStyle name="常规 43" xfId="79"/>
    <cellStyle name="常规 38" xfId="80"/>
    <cellStyle name="常规 4" xfId="81"/>
    <cellStyle name="常规 4 2" xfId="82"/>
    <cellStyle name="常规 54" xfId="83"/>
    <cellStyle name="常规 49" xfId="84"/>
    <cellStyle name="常规 5" xfId="85"/>
    <cellStyle name="常规 5_12.18部门上报版本" xfId="86"/>
    <cellStyle name="常规 52" xfId="87"/>
    <cellStyle name="常规 53" xfId="88"/>
    <cellStyle name="常规 7" xfId="89"/>
    <cellStyle name="常规 75" xfId="90"/>
    <cellStyle name="常规 8" xfId="91"/>
    <cellStyle name="常规 9" xfId="92"/>
    <cellStyle name="好_RESULTS" xfId="93"/>
    <cellStyle name="好_RESULTS_1" xfId="94"/>
    <cellStyle name="千位分隔 2" xfId="95"/>
    <cellStyle name="千位分隔 3" xfId="9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Documents%20and%20Settings\d\&#26700;&#38754;\2020.2.4\2020&#24180;&#37096;&#38376;&#39044;&#31639;\&#39044;&#31639;&#33609;&#26696;\&#27719;&#24635;&#34920;&#21450;&#35828;&#26126;\&#27719;&#24635;&#34920;&#65288;&#20108;&#19978;1.21&#20250;&#21518;&#6528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 "/>
      <sheetName val="增减变动"/>
      <sheetName val="项目支出明细表"/>
      <sheetName val="项目支出明细表 (依据)"/>
      <sheetName val="访惠聚"/>
      <sheetName val="援疆干部 "/>
      <sheetName val="项目对比表"/>
      <sheetName val="三公经费增减"/>
      <sheetName val="公用经费压减表"/>
      <sheetName val="压减表测算"/>
      <sheetName val="编制数变动"/>
      <sheetName val="基建"/>
      <sheetName val="信息化及运维"/>
      <sheetName val="十四五规划"/>
      <sheetName val="伙食费"/>
      <sheetName val="三公经费"/>
      <sheetName val="工会经费福利费 "/>
    </sheetNames>
    <sheetDataSet>
      <sheetData sheetId="0"/>
      <sheetData sheetId="1" refreshError="1"/>
      <sheetData sheetId="2">
        <row r="635">
          <cell r="C635">
            <v>17.8</v>
          </cell>
        </row>
        <row r="637">
          <cell r="C637">
            <v>40.9</v>
          </cell>
        </row>
        <row r="640">
          <cell r="C640">
            <v>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97">
          <cell r="M197">
            <v>0</v>
          </cell>
        </row>
        <row r="229">
          <cell r="M229">
            <v>39.9204</v>
          </cell>
        </row>
        <row r="230">
          <cell r="M230">
            <v>26.001</v>
          </cell>
        </row>
        <row r="231">
          <cell r="M231">
            <v>6.704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50"/>
    <pageSetUpPr fitToPage="1"/>
  </sheetPr>
  <dimension ref="A1:R14"/>
  <sheetViews>
    <sheetView showZeros="0" tabSelected="1" workbookViewId="0">
      <pane xSplit="4" ySplit="7" topLeftCell="E9" activePane="bottomRight" state="frozen"/>
      <selection/>
      <selection pane="topRight"/>
      <selection pane="bottomLeft"/>
      <selection pane="bottomRight" activeCell="H17" sqref="H17"/>
    </sheetView>
  </sheetViews>
  <sheetFormatPr defaultColWidth="9" defaultRowHeight="16.8"/>
  <cols>
    <col min="1" max="1" width="4.62962962962963" style="30" customWidth="1"/>
    <col min="2" max="2" width="21" style="31" customWidth="1"/>
    <col min="3" max="3" width="9" style="32" customWidth="1"/>
    <col min="4" max="4" width="10.25" style="33" customWidth="1"/>
    <col min="5" max="5" width="9" style="34" customWidth="1"/>
    <col min="6" max="6" width="8.75" style="34" customWidth="1"/>
    <col min="7" max="7" width="9" style="34" customWidth="1"/>
    <col min="8" max="8" width="10.25" style="34" customWidth="1"/>
    <col min="9" max="9" width="9.25" style="34" customWidth="1"/>
    <col min="10" max="12" width="10" style="34" customWidth="1"/>
    <col min="13" max="13" width="9" style="34" customWidth="1"/>
    <col min="14" max="14" width="10.5" style="34" customWidth="1"/>
    <col min="15" max="15" width="8.75" style="34" customWidth="1"/>
    <col min="16" max="17" width="9" style="34" customWidth="1"/>
    <col min="18" max="18" width="9.75" style="35" hidden="1" customWidth="1"/>
    <col min="19" max="19" width="9" style="35" customWidth="1"/>
    <col min="20" max="16384" width="9" style="35"/>
  </cols>
  <sheetData>
    <row r="1" ht="24.75" customHeight="1" spans="1:2">
      <c r="A1" s="36" t="s">
        <v>0</v>
      </c>
      <c r="B1" s="36"/>
    </row>
    <row r="2" s="28" customFormat="1" ht="33" customHeight="1" spans="1:18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ht="14.1" customHeight="1" spans="1:18">
      <c r="A3" s="38"/>
      <c r="B3" s="39"/>
      <c r="C3" s="40"/>
      <c r="D3" s="39"/>
      <c r="R3" s="88"/>
    </row>
    <row r="4" s="29" customFormat="1" ht="20.1" customHeight="1" spans="1:18">
      <c r="A4" s="41" t="s">
        <v>2</v>
      </c>
      <c r="B4" s="42" t="s">
        <v>3</v>
      </c>
      <c r="C4" s="43" t="s">
        <v>4</v>
      </c>
      <c r="D4" s="44" t="s">
        <v>5</v>
      </c>
      <c r="E4" s="45" t="s">
        <v>6</v>
      </c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89"/>
      <c r="R4" s="90" t="s">
        <v>7</v>
      </c>
    </row>
    <row r="5" s="29" customFormat="1" ht="20.1" customHeight="1" spans="1:18">
      <c r="A5" s="41"/>
      <c r="B5" s="42"/>
      <c r="C5" s="43"/>
      <c r="D5" s="47"/>
      <c r="E5" s="48" t="s">
        <v>8</v>
      </c>
      <c r="F5" s="49" t="s">
        <v>9</v>
      </c>
      <c r="G5" s="50"/>
      <c r="H5" s="50"/>
      <c r="I5" s="50"/>
      <c r="J5" s="80"/>
      <c r="K5" s="81" t="s">
        <v>10</v>
      </c>
      <c r="L5" s="82"/>
      <c r="M5" s="83"/>
      <c r="N5" s="83"/>
      <c r="O5" s="83"/>
      <c r="P5" s="83"/>
      <c r="Q5" s="91"/>
      <c r="R5" s="90"/>
    </row>
    <row r="6" s="29" customFormat="1" ht="20.1" customHeight="1" spans="1:18">
      <c r="A6" s="41"/>
      <c r="B6" s="42"/>
      <c r="C6" s="43"/>
      <c r="D6" s="47"/>
      <c r="E6" s="48"/>
      <c r="F6" s="48" t="s">
        <v>11</v>
      </c>
      <c r="G6" s="51" t="s">
        <v>12</v>
      </c>
      <c r="H6" s="51"/>
      <c r="I6" s="51"/>
      <c r="J6" s="55" t="s">
        <v>13</v>
      </c>
      <c r="K6" s="48" t="s">
        <v>14</v>
      </c>
      <c r="L6" s="81" t="s">
        <v>15</v>
      </c>
      <c r="M6" s="82"/>
      <c r="N6" s="82"/>
      <c r="O6" s="82"/>
      <c r="P6" s="84"/>
      <c r="Q6" s="92" t="s">
        <v>16</v>
      </c>
      <c r="R6" s="90"/>
    </row>
    <row r="7" s="29" customFormat="1" ht="39" customHeight="1" spans="1:18">
      <c r="A7" s="41"/>
      <c r="B7" s="52"/>
      <c r="C7" s="53"/>
      <c r="D7" s="47"/>
      <c r="E7" s="54"/>
      <c r="F7" s="54"/>
      <c r="G7" s="54" t="s">
        <v>17</v>
      </c>
      <c r="H7" s="55" t="s">
        <v>18</v>
      </c>
      <c r="I7" s="55" t="s">
        <v>19</v>
      </c>
      <c r="J7" s="85"/>
      <c r="K7" s="54"/>
      <c r="L7" s="54" t="s">
        <v>17</v>
      </c>
      <c r="M7" s="55" t="s">
        <v>20</v>
      </c>
      <c r="N7" s="55" t="s">
        <v>21</v>
      </c>
      <c r="O7" s="86" t="s">
        <v>22</v>
      </c>
      <c r="P7" s="86" t="s">
        <v>23</v>
      </c>
      <c r="Q7" s="92"/>
      <c r="R7" s="90"/>
    </row>
    <row r="8" ht="20.1" hidden="1" customHeight="1" spans="1:18">
      <c r="A8" s="56">
        <v>64</v>
      </c>
      <c r="B8" s="57" t="s">
        <v>24</v>
      </c>
      <c r="C8" s="58" t="s">
        <v>25</v>
      </c>
      <c r="D8" s="56" t="s">
        <v>26</v>
      </c>
      <c r="E8" s="59">
        <f>F8+M8</f>
        <v>0</v>
      </c>
      <c r="F8" s="59">
        <f>G8+J8</f>
        <v>0</v>
      </c>
      <c r="G8" s="59">
        <f>SUM(H8:I8)</f>
        <v>0</v>
      </c>
      <c r="H8" s="60"/>
      <c r="I8" s="60"/>
      <c r="J8" s="59">
        <f>[1]公用经费压减表!M197</f>
        <v>0</v>
      </c>
      <c r="K8" s="69">
        <f>L8+Q8</f>
        <v>0</v>
      </c>
      <c r="L8" s="69">
        <f>SUM(M8:P8)</f>
        <v>0</v>
      </c>
      <c r="M8" s="60"/>
      <c r="N8" s="60"/>
      <c r="O8" s="60"/>
      <c r="P8" s="60"/>
      <c r="Q8" s="60"/>
      <c r="R8" s="93"/>
    </row>
    <row r="9" ht="20.1" customHeight="1" spans="1:18">
      <c r="A9" s="61" t="s">
        <v>27</v>
      </c>
      <c r="B9" s="62" t="s">
        <v>28</v>
      </c>
      <c r="C9" s="63"/>
      <c r="D9" s="64" t="s">
        <v>29</v>
      </c>
      <c r="E9" s="59">
        <f t="shared" ref="E9:R9" si="0">SUM(E10:E12)</f>
        <v>512.3254</v>
      </c>
      <c r="F9" s="59">
        <f t="shared" si="0"/>
        <v>414.1854</v>
      </c>
      <c r="G9" s="59">
        <f t="shared" si="0"/>
        <v>341.56</v>
      </c>
      <c r="H9" s="59">
        <f t="shared" si="0"/>
        <v>323.91</v>
      </c>
      <c r="I9" s="59">
        <f t="shared" si="0"/>
        <v>17.65</v>
      </c>
      <c r="J9" s="59">
        <f t="shared" si="0"/>
        <v>72.6254</v>
      </c>
      <c r="K9" s="59">
        <f t="shared" si="0"/>
        <v>98.14</v>
      </c>
      <c r="L9" s="59">
        <f t="shared" si="0"/>
        <v>98.14</v>
      </c>
      <c r="M9" s="59">
        <f t="shared" si="0"/>
        <v>66.7</v>
      </c>
      <c r="N9" s="59">
        <f t="shared" si="0"/>
        <v>9</v>
      </c>
      <c r="O9" s="59">
        <f t="shared" si="0"/>
        <v>0</v>
      </c>
      <c r="P9" s="59">
        <f t="shared" si="0"/>
        <v>22.44</v>
      </c>
      <c r="Q9" s="59">
        <f t="shared" si="0"/>
        <v>0</v>
      </c>
      <c r="R9" s="59">
        <f t="shared" si="0"/>
        <v>0</v>
      </c>
    </row>
    <row r="10" ht="20.1" customHeight="1" spans="1:18">
      <c r="A10" s="65" t="s">
        <v>30</v>
      </c>
      <c r="B10" s="66" t="s">
        <v>31</v>
      </c>
      <c r="C10" s="67" t="s">
        <v>32</v>
      </c>
      <c r="D10" s="68" t="s">
        <v>29</v>
      </c>
      <c r="E10" s="69">
        <f>F10+K10</f>
        <v>259.0804</v>
      </c>
      <c r="F10" s="69">
        <f>G10+J10</f>
        <v>225.0804</v>
      </c>
      <c r="G10" s="70">
        <f>SUM(H10:I10)</f>
        <v>185.16</v>
      </c>
      <c r="H10" s="70">
        <v>174.16</v>
      </c>
      <c r="I10" s="70">
        <v>11</v>
      </c>
      <c r="J10" s="69">
        <f>[1]公用经费压减表!M229</f>
        <v>39.9204</v>
      </c>
      <c r="K10" s="69">
        <f>L10+Q10</f>
        <v>34</v>
      </c>
      <c r="L10" s="69">
        <f>SUM(M10:P10)</f>
        <v>34</v>
      </c>
      <c r="M10" s="70">
        <f>[1]项目支出明细表!C635</f>
        <v>17.8</v>
      </c>
      <c r="N10" s="87">
        <v>3</v>
      </c>
      <c r="O10" s="87"/>
      <c r="P10" s="87">
        <v>13.2</v>
      </c>
      <c r="Q10" s="87"/>
      <c r="R10" s="94"/>
    </row>
    <row r="11" ht="20.1" customHeight="1" spans="1:18">
      <c r="A11" s="65" t="s">
        <v>33</v>
      </c>
      <c r="B11" s="71" t="s">
        <v>34</v>
      </c>
      <c r="C11" s="72" t="s">
        <v>35</v>
      </c>
      <c r="D11" s="68" t="s">
        <v>29</v>
      </c>
      <c r="E11" s="69">
        <f>F11+K11</f>
        <v>201.161</v>
      </c>
      <c r="F11" s="69">
        <f>G11+J11</f>
        <v>147.001</v>
      </c>
      <c r="G11" s="70">
        <f>SUM(H11:I11)</f>
        <v>121</v>
      </c>
      <c r="H11" s="70">
        <v>115.3</v>
      </c>
      <c r="I11" s="70">
        <v>5.7</v>
      </c>
      <c r="J11" s="69">
        <f>[1]公用经费压减表!M230</f>
        <v>26.001</v>
      </c>
      <c r="K11" s="69">
        <f>L11+Q11</f>
        <v>54.16</v>
      </c>
      <c r="L11" s="69">
        <f>SUM(M11:P11)</f>
        <v>54.16</v>
      </c>
      <c r="M11" s="70">
        <f>[1]项目支出明细表!C637</f>
        <v>40.9</v>
      </c>
      <c r="N11" s="87">
        <v>6</v>
      </c>
      <c r="O11" s="87"/>
      <c r="P11" s="87">
        <v>7.26</v>
      </c>
      <c r="Q11" s="87"/>
      <c r="R11" s="94"/>
    </row>
    <row r="12" ht="20.1" customHeight="1" spans="1:18">
      <c r="A12" s="65" t="s">
        <v>36</v>
      </c>
      <c r="B12" s="71" t="s">
        <v>37</v>
      </c>
      <c r="C12" s="72" t="s">
        <v>35</v>
      </c>
      <c r="D12" s="68" t="s">
        <v>29</v>
      </c>
      <c r="E12" s="69">
        <f>F12+K12</f>
        <v>52.084</v>
      </c>
      <c r="F12" s="69">
        <f>G12+J12</f>
        <v>42.104</v>
      </c>
      <c r="G12" s="69">
        <f>SUM(H12:I12)</f>
        <v>35.4</v>
      </c>
      <c r="H12" s="70">
        <v>34.45</v>
      </c>
      <c r="I12" s="70">
        <v>0.95</v>
      </c>
      <c r="J12" s="69">
        <f>[1]公用经费压减表!M231</f>
        <v>6.704</v>
      </c>
      <c r="K12" s="69">
        <f>L12+Q12</f>
        <v>9.98</v>
      </c>
      <c r="L12" s="69">
        <f>SUM(M12:P12)</f>
        <v>9.98</v>
      </c>
      <c r="M12" s="70">
        <f>[1]项目支出明细表!C640</f>
        <v>8</v>
      </c>
      <c r="N12" s="87"/>
      <c r="O12" s="87"/>
      <c r="P12" s="87">
        <v>1.98</v>
      </c>
      <c r="Q12" s="87"/>
      <c r="R12" s="94"/>
    </row>
    <row r="13" hidden="1" spans="1:18">
      <c r="A13" s="73" t="s">
        <v>38</v>
      </c>
      <c r="B13" s="74"/>
      <c r="C13" s="75"/>
      <c r="D13" s="76"/>
      <c r="E13" s="69" t="e">
        <f>F13+M13</f>
        <v>#REF!</v>
      </c>
      <c r="F13" s="77" t="e">
        <f>G13+#REF!</f>
        <v>#REF!</v>
      </c>
      <c r="G13" s="77">
        <f>SUM(H13:I13)</f>
        <v>0</v>
      </c>
      <c r="H13" s="78">
        <v>0</v>
      </c>
      <c r="I13" s="78">
        <v>0</v>
      </c>
      <c r="J13" s="78">
        <f>[1]公用经费压减表!M240</f>
        <v>0</v>
      </c>
      <c r="K13" s="69">
        <f>L13+Q13</f>
        <v>0</v>
      </c>
      <c r="L13" s="69"/>
      <c r="M13" s="78"/>
      <c r="N13" s="78"/>
      <c r="O13" s="78"/>
      <c r="P13" s="78"/>
      <c r="Q13" s="78"/>
      <c r="R13" s="95"/>
    </row>
    <row r="14" ht="24.75" customHeight="1" spans="1:9">
      <c r="A14" s="79"/>
      <c r="B14" s="79"/>
      <c r="C14" s="79"/>
      <c r="D14" s="79"/>
      <c r="E14" s="79"/>
      <c r="F14" s="79"/>
      <c r="G14" s="79"/>
      <c r="H14" s="79"/>
      <c r="I14" s="79"/>
    </row>
  </sheetData>
  <autoFilter ref="A7:R13"/>
  <mergeCells count="19">
    <mergeCell ref="A1:B1"/>
    <mergeCell ref="A2:R2"/>
    <mergeCell ref="E4:Q4"/>
    <mergeCell ref="F5:J5"/>
    <mergeCell ref="K5:Q5"/>
    <mergeCell ref="G6:I6"/>
    <mergeCell ref="L6:P6"/>
    <mergeCell ref="A13:B13"/>
    <mergeCell ref="A14:I14"/>
    <mergeCell ref="A4:A7"/>
    <mergeCell ref="B4:B7"/>
    <mergeCell ref="C4:C7"/>
    <mergeCell ref="D4:D7"/>
    <mergeCell ref="E5:E7"/>
    <mergeCell ref="F6:F7"/>
    <mergeCell ref="J6:J7"/>
    <mergeCell ref="K6:K7"/>
    <mergeCell ref="Q6:Q7"/>
    <mergeCell ref="R4:R7"/>
  </mergeCells>
  <printOptions horizontalCentered="1"/>
  <pageMargins left="0.590277777777778" right="0.590277777777778" top="0.590277777777778" bottom="0.511805555555556" header="0.313888888888889" footer="0.313888888888889"/>
  <pageSetup paperSize="9" scale="81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7"/>
  <sheetViews>
    <sheetView showZeros="0" workbookViewId="0">
      <pane xSplit="2" ySplit="4" topLeftCell="C5" activePane="bottomRight" state="frozen"/>
      <selection/>
      <selection pane="topRight"/>
      <selection pane="bottomLeft"/>
      <selection pane="bottomRight" activeCell="D7" sqref="D7"/>
    </sheetView>
  </sheetViews>
  <sheetFormatPr defaultColWidth="9" defaultRowHeight="20.1" customHeight="1" outlineLevelCol="5"/>
  <cols>
    <col min="1" max="1" width="4.87962962962963" style="1" customWidth="1"/>
    <col min="2" max="2" width="36.75" style="2" customWidth="1"/>
    <col min="3" max="3" width="11.5" customWidth="1"/>
    <col min="4" max="4" width="13.6296296296296" customWidth="1"/>
    <col min="5" max="5" width="12" customWidth="1"/>
    <col min="6" max="6" width="19.75" style="3" customWidth="1"/>
  </cols>
  <sheetData>
    <row r="1" customHeight="1" spans="1:5">
      <c r="A1" s="4" t="s">
        <v>39</v>
      </c>
      <c r="B1" s="4"/>
      <c r="C1" s="4"/>
      <c r="D1" s="5"/>
      <c r="E1" s="5"/>
    </row>
    <row r="2" ht="30.75" customHeight="1" spans="1:6">
      <c r="A2" s="6" t="s">
        <v>40</v>
      </c>
      <c r="B2" s="6"/>
      <c r="C2" s="6"/>
      <c r="D2" s="6"/>
      <c r="E2" s="6"/>
      <c r="F2" s="6"/>
    </row>
    <row r="3" customHeight="1" spans="1:6">
      <c r="A3" s="7"/>
      <c r="B3" s="8"/>
      <c r="C3" s="9"/>
      <c r="D3" s="5"/>
      <c r="E3" s="5"/>
      <c r="F3" s="10" t="s">
        <v>41</v>
      </c>
    </row>
    <row r="4" ht="31.5" customHeight="1" spans="1:6">
      <c r="A4" s="11" t="s">
        <v>42</v>
      </c>
      <c r="B4" s="12" t="s">
        <v>43</v>
      </c>
      <c r="C4" s="12" t="s">
        <v>14</v>
      </c>
      <c r="D4" s="13" t="s">
        <v>44</v>
      </c>
      <c r="E4" s="13" t="s">
        <v>45</v>
      </c>
      <c r="F4" s="13" t="s">
        <v>7</v>
      </c>
    </row>
    <row r="5" customHeight="1" spans="1:6">
      <c r="A5" s="14" t="s">
        <v>27</v>
      </c>
      <c r="B5" s="15" t="s">
        <v>28</v>
      </c>
      <c r="C5" s="16">
        <f>C6+C10+C15</f>
        <v>98.14</v>
      </c>
      <c r="D5" s="16">
        <f>D6+D10+D15</f>
        <v>98.14</v>
      </c>
      <c r="E5" s="16">
        <f t="shared" ref="D5:E5" si="0">E6+E10+E15</f>
        <v>0</v>
      </c>
      <c r="F5" s="17">
        <f t="shared" ref="F5" si="1">F6+F10+F15</f>
        <v>0</v>
      </c>
    </row>
    <row r="6" customHeight="1" spans="1:6">
      <c r="A6" s="18" t="s">
        <v>46</v>
      </c>
      <c r="B6" s="19" t="s">
        <v>47</v>
      </c>
      <c r="C6" s="20">
        <f>SUM(C7:C9)</f>
        <v>34</v>
      </c>
      <c r="D6" s="20">
        <f t="shared" ref="D6:E6" si="2">SUM(D7:D9)</f>
        <v>34</v>
      </c>
      <c r="E6" s="20">
        <f t="shared" si="2"/>
        <v>0</v>
      </c>
      <c r="F6" s="21">
        <f t="shared" ref="F6" si="3">SUM(F7)</f>
        <v>0</v>
      </c>
    </row>
    <row r="7" customHeight="1" spans="1:6">
      <c r="A7" s="22"/>
      <c r="B7" s="23" t="s">
        <v>48</v>
      </c>
      <c r="C7" s="24">
        <f t="shared" ref="C5:C23" si="4">SUM(D7:E7)</f>
        <v>17.8</v>
      </c>
      <c r="D7" s="25">
        <v>17.8</v>
      </c>
      <c r="E7" s="25"/>
      <c r="F7" s="26"/>
    </row>
    <row r="8" customHeight="1" spans="1:6">
      <c r="A8" s="22"/>
      <c r="B8" s="27" t="s">
        <v>49</v>
      </c>
      <c r="C8" s="24">
        <f t="shared" si="4"/>
        <v>3</v>
      </c>
      <c r="D8" s="25">
        <v>3</v>
      </c>
      <c r="E8" s="25"/>
      <c r="F8" s="26"/>
    </row>
    <row r="9" customHeight="1" spans="1:6">
      <c r="A9" s="22"/>
      <c r="B9" s="27" t="s">
        <v>50</v>
      </c>
      <c r="C9" s="24">
        <f t="shared" si="4"/>
        <v>13.2</v>
      </c>
      <c r="D9" s="25">
        <v>13.2</v>
      </c>
      <c r="E9" s="25"/>
      <c r="F9" s="26"/>
    </row>
    <row r="10" customHeight="1" spans="1:6">
      <c r="A10" s="18" t="s">
        <v>51</v>
      </c>
      <c r="B10" s="19" t="s">
        <v>52</v>
      </c>
      <c r="C10" s="20">
        <f>SUM(C11:C14)</f>
        <v>54.16</v>
      </c>
      <c r="D10" s="20">
        <f t="shared" ref="D10:E10" si="5">SUM(D11:D14)</f>
        <v>54.16</v>
      </c>
      <c r="E10" s="20">
        <f t="shared" si="5"/>
        <v>0</v>
      </c>
      <c r="F10" s="21">
        <f>SUM(F11:F12)</f>
        <v>0</v>
      </c>
    </row>
    <row r="11" customHeight="1" spans="1:6">
      <c r="A11" s="22"/>
      <c r="B11" s="23" t="s">
        <v>53</v>
      </c>
      <c r="C11" s="24">
        <f t="shared" si="4"/>
        <v>24.82</v>
      </c>
      <c r="D11" s="25">
        <v>24.82</v>
      </c>
      <c r="E11" s="25"/>
      <c r="F11" s="26"/>
    </row>
    <row r="12" customHeight="1" spans="1:6">
      <c r="A12" s="22"/>
      <c r="B12" s="23" t="s">
        <v>54</v>
      </c>
      <c r="C12" s="24">
        <f t="shared" si="4"/>
        <v>16.08</v>
      </c>
      <c r="D12" s="25">
        <v>16.08</v>
      </c>
      <c r="E12" s="25"/>
      <c r="F12" s="26"/>
    </row>
    <row r="13" customHeight="1" spans="1:6">
      <c r="A13" s="22"/>
      <c r="B13" s="27" t="s">
        <v>49</v>
      </c>
      <c r="C13" s="24">
        <f t="shared" si="4"/>
        <v>6</v>
      </c>
      <c r="D13" s="25">
        <v>6</v>
      </c>
      <c r="E13" s="25"/>
      <c r="F13" s="26"/>
    </row>
    <row r="14" customHeight="1" spans="1:6">
      <c r="A14" s="22"/>
      <c r="B14" s="27" t="s">
        <v>50</v>
      </c>
      <c r="C14" s="24">
        <f t="shared" si="4"/>
        <v>7.26</v>
      </c>
      <c r="D14" s="25">
        <v>7.26</v>
      </c>
      <c r="E14" s="25"/>
      <c r="F14" s="26"/>
    </row>
    <row r="15" customHeight="1" spans="1:6">
      <c r="A15" s="18" t="s">
        <v>55</v>
      </c>
      <c r="B15" s="19" t="s">
        <v>56</v>
      </c>
      <c r="C15" s="20">
        <f>SUM(C16:C17)</f>
        <v>9.98</v>
      </c>
      <c r="D15" s="20">
        <f t="shared" ref="D15:E15" si="6">SUM(D16:D17)</f>
        <v>9.98</v>
      </c>
      <c r="E15" s="20">
        <f t="shared" si="6"/>
        <v>0</v>
      </c>
      <c r="F15" s="21">
        <f t="shared" ref="F15" si="7">SUM(F16)</f>
        <v>0</v>
      </c>
    </row>
    <row r="16" customHeight="1" spans="1:6">
      <c r="A16" s="22"/>
      <c r="B16" s="23" t="s">
        <v>57</v>
      </c>
      <c r="C16" s="24">
        <f t="shared" si="4"/>
        <v>8</v>
      </c>
      <c r="D16" s="25">
        <v>8</v>
      </c>
      <c r="E16" s="25"/>
      <c r="F16" s="26"/>
    </row>
    <row r="17" customHeight="1" spans="1:6">
      <c r="A17" s="22"/>
      <c r="B17" s="27" t="s">
        <v>50</v>
      </c>
      <c r="C17" s="24">
        <f t="shared" si="4"/>
        <v>1.98</v>
      </c>
      <c r="D17" s="25">
        <v>1.98</v>
      </c>
      <c r="E17" s="25"/>
      <c r="F17" s="26"/>
    </row>
  </sheetData>
  <mergeCells count="3">
    <mergeCell ref="A1:B1"/>
    <mergeCell ref="A2:F2"/>
    <mergeCell ref="A3:B3"/>
  </mergeCells>
  <printOptions horizontalCentered="1"/>
  <pageMargins left="0.590277777777778" right="0.590277777777778" top="0.590277777777778" bottom="0.432638888888889" header="0.313888888888889" footer="0.313888888888889"/>
  <pageSetup paperSize="9" fitToHeight="0" orientation="landscape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 </vt:lpstr>
      <vt:lpstr>项目支出明细表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倪青</dc:creator>
  <cp:lastModifiedBy>cwjshj</cp:lastModifiedBy>
  <dcterms:created xsi:type="dcterms:W3CDTF">2020-02-04T04:56:00Z</dcterms:created>
  <cp:lastPrinted>2020-02-16T11:22:00Z</cp:lastPrinted>
  <dcterms:modified xsi:type="dcterms:W3CDTF">2020-03-23T10:22:31Z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